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секретарь\меню\2023\sm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J195" i="1" l="1"/>
  <c r="G195" i="1"/>
  <c r="L176" i="1"/>
  <c r="L157" i="1"/>
  <c r="L138" i="1"/>
  <c r="G138" i="1"/>
  <c r="J138" i="1"/>
  <c r="H138" i="1"/>
  <c r="H119" i="1"/>
  <c r="G119" i="1"/>
  <c r="H100" i="1"/>
  <c r="G81" i="1"/>
  <c r="L81" i="1"/>
  <c r="I81" i="1"/>
  <c r="H81" i="1"/>
  <c r="J62" i="1"/>
  <c r="H62" i="1"/>
  <c r="L43" i="1"/>
  <c r="I43" i="1"/>
  <c r="L195" i="1"/>
  <c r="I195" i="1"/>
  <c r="J157" i="1"/>
  <c r="H157" i="1"/>
  <c r="H196" i="1" s="1"/>
  <c r="G157" i="1"/>
  <c r="L119" i="1"/>
  <c r="J119" i="1"/>
  <c r="I119" i="1"/>
  <c r="F119" i="1"/>
  <c r="L100" i="1"/>
  <c r="J100" i="1"/>
  <c r="F100" i="1"/>
  <c r="J81" i="1"/>
  <c r="F81" i="1"/>
  <c r="L62" i="1"/>
  <c r="G62" i="1"/>
  <c r="F62" i="1"/>
  <c r="J43" i="1"/>
  <c r="G43" i="1"/>
  <c r="L24" i="1"/>
  <c r="J24" i="1"/>
  <c r="G24" i="1"/>
  <c r="F24" i="1"/>
  <c r="I196" i="1" l="1"/>
  <c r="G196" i="1"/>
  <c r="L196" i="1"/>
  <c r="F196" i="1"/>
  <c r="J196" i="1"/>
</calcChain>
</file>

<file path=xl/sharedStrings.xml><?xml version="1.0" encoding="utf-8"?>
<sst xmlns="http://schemas.openxmlformats.org/spreadsheetml/2006/main" count="362" uniqueCount="117">
  <si>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</si>
  <si>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</si>
  <si>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</si>
  <si>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</si>
  <si>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</si>
  <si>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</si>
  <si>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</si>
  <si>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</si>
  <si>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</si>
  <si>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</si>
  <si>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</si>
  <si>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</si>
  <si>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</si>
  <si>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</si>
  <si>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</si>
  <si>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</si>
  <si>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</si>
  <si>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</si>
  <si>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</si>
  <si>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</si>
  <si>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</si>
  <si>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</si>
  <si>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</si>
  <si>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</si>
  <si>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</si>
  <si>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</si>
  <si>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</si>
  <si>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</si>
  <si>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</si>
  <si>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</si>
  <si>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</si>
  <si>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</si>
  <si>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</si>
  <si>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</si>
  <si>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</si>
  <si>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</si>
  <si>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</si>
  <si>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</si>
  <si>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</si>
  <si>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"Александровская СШ"</t>
  </si>
  <si>
    <t>исполняющий обязанности директора</t>
  </si>
  <si>
    <t>Тимохина О. А.</t>
  </si>
  <si>
    <t>Плов с говядиной</t>
  </si>
  <si>
    <t>Чай с сахаром и лимоном</t>
  </si>
  <si>
    <t>265/М/ССЖ</t>
  </si>
  <si>
    <t>377/М/ССЖ</t>
  </si>
  <si>
    <t>Хлеб пшеничный</t>
  </si>
  <si>
    <t>Мандарин</t>
  </si>
  <si>
    <t>Подгарнировка из свежих огурцов</t>
  </si>
  <si>
    <t>338/М</t>
  </si>
  <si>
    <t>71/М</t>
  </si>
  <si>
    <t>Суп вермишелевый</t>
  </si>
  <si>
    <t>Печень тушеная</t>
  </si>
  <si>
    <t>Чай с сахаром</t>
  </si>
  <si>
    <t xml:space="preserve">Хлеб черный </t>
  </si>
  <si>
    <t>Макароны отварные с маслом</t>
  </si>
  <si>
    <t>ПР</t>
  </si>
  <si>
    <t>Каша овсяная молочная</t>
  </si>
  <si>
    <t>Какао на молоке</t>
  </si>
  <si>
    <t>Сыр полутвердый</t>
  </si>
  <si>
    <t>Яйцо вареное</t>
  </si>
  <si>
    <t>Рыба тушеная с овощами</t>
  </si>
  <si>
    <t>Рис отварной</t>
  </si>
  <si>
    <t>209/М</t>
  </si>
  <si>
    <t>15/М</t>
  </si>
  <si>
    <t>сладкое</t>
  </si>
  <si>
    <t>Котлета Морячок с соусом томатным</t>
  </si>
  <si>
    <t>Пюре картофельное</t>
  </si>
  <si>
    <t>Чай с шиповником</t>
  </si>
  <si>
    <t>Йогурт фруктовый</t>
  </si>
  <si>
    <t>Суп с фрикадельками</t>
  </si>
  <si>
    <t>Гуляш свиной</t>
  </si>
  <si>
    <t>Запеканка из творога с ягодным соусом</t>
  </si>
  <si>
    <t>Напиток кофейный на молоке</t>
  </si>
  <si>
    <t>Яблоко</t>
  </si>
  <si>
    <t>Биточек куриный с соусом сметанным</t>
  </si>
  <si>
    <t>Макароны отварные</t>
  </si>
  <si>
    <t>кисломолочные</t>
  </si>
  <si>
    <t>яйцо</t>
  </si>
  <si>
    <t>Масло сливочное</t>
  </si>
  <si>
    <t>14/М</t>
  </si>
  <si>
    <t>Суп гороховый</t>
  </si>
  <si>
    <t>Филе грудки тушеное</t>
  </si>
  <si>
    <t>Компот с сухофруктами</t>
  </si>
  <si>
    <t>Котлета Аппетитная с соусом сметанным</t>
  </si>
  <si>
    <t>Каша гречневая рассыпчатая</t>
  </si>
  <si>
    <t>Щи из свежей капусты</t>
  </si>
  <si>
    <t>Гречка отварная с маслом</t>
  </si>
  <si>
    <t>171/М/ССЖ</t>
  </si>
  <si>
    <t>268/М/ССЖ</t>
  </si>
  <si>
    <t>Каша вязкая молочная из риса и пшена</t>
  </si>
  <si>
    <t>кисломолочые</t>
  </si>
  <si>
    <t>175/М/ССЖ</t>
  </si>
  <si>
    <t>382/М/ССЖ</t>
  </si>
  <si>
    <t>209/М/ССЖ</t>
  </si>
  <si>
    <t>Котлета Морячок с соусом сметанным</t>
  </si>
  <si>
    <t>Суп рисовый</t>
  </si>
  <si>
    <t>234/М/ССЖ</t>
  </si>
  <si>
    <t>128/М/ССЖ</t>
  </si>
  <si>
    <t>376/М/ССЖ</t>
  </si>
  <si>
    <t>Запеканка из творога с соусом сметанным сладким</t>
  </si>
  <si>
    <t>Борщ</t>
  </si>
  <si>
    <t>Тефтеля в соусе</t>
  </si>
  <si>
    <t>223/М/ССЖ</t>
  </si>
  <si>
    <t>379/М/ССЖ</t>
  </si>
  <si>
    <t>Филе куриное, тушеное в томатном соусе</t>
  </si>
  <si>
    <t>Чай с сахаром  и лимоном</t>
  </si>
  <si>
    <t>Погарнировка из свежих помидоров</t>
  </si>
  <si>
    <t>Голень запеченая</t>
  </si>
  <si>
    <t>292/М/ССЖ</t>
  </si>
  <si>
    <t>173/М/ССЖ</t>
  </si>
  <si>
    <t>295/М/ССЖ</t>
  </si>
  <si>
    <t>202/М/ССЖ</t>
  </si>
  <si>
    <t>Рассольник</t>
  </si>
  <si>
    <t xml:space="preserve">Филе грудки тушеное 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</si>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</sst>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1" fillId="5" borderId="4" xfId="0" applyFont="1" applyFill="1" applyBorder="1" applyAlignment="1" applyProtection="1">
      <alignment wrapText="1"/>
      <protection locked="0"/>
    </xf>
    <xf numFmtId="1" fontId="11" fillId="5" borderId="23" xfId="0" applyNumberFormat="1" applyFont="1" applyFill="1" applyBorder="1" applyAlignment="1" applyProtection="1">
      <alignment horizontal="center" vertical="center"/>
      <protection locked="0"/>
    </xf>
    <xf numFmtId="1" fontId="11" fillId="5" borderId="8" xfId="0" applyNumberFormat="1" applyFont="1" applyFill="1" applyBorder="1" applyAlignment="1" applyProtection="1">
      <alignment horizontal="center" vertical="center"/>
      <protection locked="0"/>
    </xf>
    <xf numFmtId="2" fontId="11" fillId="5" borderId="23" xfId="0" applyNumberFormat="1" applyFont="1" applyFill="1" applyBorder="1" applyAlignment="1" applyProtection="1">
      <alignment horizontal="center" vertical="center"/>
      <protection locked="0"/>
    </xf>
    <xf numFmtId="2" fontId="11" fillId="5" borderId="8" xfId="0" applyNumberFormat="1" applyFont="1" applyFill="1" applyBorder="1" applyAlignment="1" applyProtection="1">
      <alignment horizontal="center" vertical="center"/>
      <protection locked="0"/>
    </xf>
    <xf numFmtId="2" fontId="11" fillId="5" borderId="24" xfId="0" applyNumberFormat="1" applyFont="1" applyFill="1" applyBorder="1" applyAlignment="1" applyProtection="1">
      <alignment horizontal="center" vertical="center"/>
      <protection locked="0"/>
    </xf>
    <xf numFmtId="2" fontId="11" fillId="5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22</v>
      </c>
      <c r="H6" s="40">
        <v>13</v>
      </c>
      <c r="I6" s="40">
        <v>42</v>
      </c>
      <c r="J6" s="40">
        <v>377</v>
      </c>
      <c r="K6" s="41" t="s">
        <v>44</v>
      </c>
      <c r="L6" s="40">
        <v>38.06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51">
        <v>1</v>
      </c>
      <c r="H8" s="51">
        <v>0</v>
      </c>
      <c r="I8" s="52">
        <v>10</v>
      </c>
      <c r="J8" s="43">
        <v>44</v>
      </c>
      <c r="K8" s="44" t="s">
        <v>45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1</v>
      </c>
      <c r="I9" s="43">
        <v>20</v>
      </c>
      <c r="J9" s="43">
        <v>94</v>
      </c>
      <c r="K9" s="44" t="s">
        <v>56</v>
      </c>
      <c r="L9" s="43">
        <v>4.24</v>
      </c>
    </row>
    <row r="10" spans="1:12" ht="15" x14ac:dyDescent="0.25">
      <c r="A10" s="23"/>
      <c r="B10" s="15"/>
      <c r="C10" s="11"/>
      <c r="D10" s="7" t="s">
        <v>24</v>
      </c>
      <c r="E10" s="53" t="s">
        <v>47</v>
      </c>
      <c r="F10" s="43">
        <v>100</v>
      </c>
      <c r="G10" s="43">
        <v>1</v>
      </c>
      <c r="H10" s="43">
        <v>0</v>
      </c>
      <c r="I10" s="43">
        <v>8</v>
      </c>
      <c r="J10" s="43">
        <v>38</v>
      </c>
      <c r="K10" s="44" t="s">
        <v>49</v>
      </c>
      <c r="L10" s="43">
        <v>14.65</v>
      </c>
    </row>
    <row r="11" spans="1:12" ht="15" x14ac:dyDescent="0.25">
      <c r="A11" s="23"/>
      <c r="B11" s="15"/>
      <c r="C11" s="11"/>
      <c r="D11" s="6" t="s">
        <v>26</v>
      </c>
      <c r="E11" s="54" t="s">
        <v>48</v>
      </c>
      <c r="F11" s="43">
        <v>20</v>
      </c>
      <c r="G11" s="43">
        <v>0</v>
      </c>
      <c r="H11" s="43">
        <v>0</v>
      </c>
      <c r="I11" s="43">
        <v>1</v>
      </c>
      <c r="J11" s="43">
        <v>3</v>
      </c>
      <c r="K11" s="44" t="s">
        <v>50</v>
      </c>
      <c r="L11" s="43">
        <v>11.78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27</v>
      </c>
      <c r="H13" s="19">
        <f t="shared" si="0"/>
        <v>14</v>
      </c>
      <c r="I13" s="19">
        <f t="shared" si="0"/>
        <v>81</v>
      </c>
      <c r="J13" s="19">
        <f t="shared" si="0"/>
        <v>556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51</v>
      </c>
      <c r="F15" s="57">
        <v>250</v>
      </c>
      <c r="G15" s="59">
        <v>3</v>
      </c>
      <c r="H15" s="59">
        <v>3</v>
      </c>
      <c r="I15" s="61">
        <v>19</v>
      </c>
      <c r="J15" s="59">
        <v>131</v>
      </c>
      <c r="K15" s="44">
        <v>103</v>
      </c>
      <c r="L15" s="59">
        <v>18.670000000000002</v>
      </c>
    </row>
    <row r="16" spans="1:12" ht="15" x14ac:dyDescent="0.25">
      <c r="A16" s="23"/>
      <c r="B16" s="15"/>
      <c r="C16" s="11"/>
      <c r="D16" s="7" t="s">
        <v>28</v>
      </c>
      <c r="E16" s="56" t="s">
        <v>52</v>
      </c>
      <c r="F16" s="58">
        <v>90</v>
      </c>
      <c r="G16" s="60">
        <v>15</v>
      </c>
      <c r="H16" s="60">
        <v>11</v>
      </c>
      <c r="I16" s="62">
        <v>4</v>
      </c>
      <c r="J16" s="60">
        <v>170</v>
      </c>
      <c r="K16" s="44">
        <v>633</v>
      </c>
      <c r="L16" s="60">
        <v>25.96</v>
      </c>
    </row>
    <row r="17" spans="1:12" ht="15" x14ac:dyDescent="0.25">
      <c r="A17" s="23"/>
      <c r="B17" s="15"/>
      <c r="C17" s="11"/>
      <c r="D17" s="7" t="s">
        <v>29</v>
      </c>
      <c r="E17" s="55" t="s">
        <v>55</v>
      </c>
      <c r="F17" s="57">
        <v>150</v>
      </c>
      <c r="G17" s="59">
        <v>9</v>
      </c>
      <c r="H17" s="59">
        <v>10</v>
      </c>
      <c r="I17" s="61">
        <v>21</v>
      </c>
      <c r="J17" s="59">
        <v>209</v>
      </c>
      <c r="K17" s="44">
        <v>202</v>
      </c>
      <c r="L17" s="59">
        <v>10.3</v>
      </c>
    </row>
    <row r="18" spans="1:12" ht="15" x14ac:dyDescent="0.25">
      <c r="A18" s="23"/>
      <c r="B18" s="15"/>
      <c r="C18" s="11"/>
      <c r="D18" s="7" t="s">
        <v>30</v>
      </c>
      <c r="E18" s="56" t="s">
        <v>53</v>
      </c>
      <c r="F18" s="58">
        <v>200</v>
      </c>
      <c r="G18" s="60">
        <v>0.1</v>
      </c>
      <c r="H18" s="60">
        <v>0.02</v>
      </c>
      <c r="I18" s="62">
        <v>10</v>
      </c>
      <c r="J18" s="60">
        <v>60</v>
      </c>
      <c r="K18" s="44">
        <v>376</v>
      </c>
      <c r="L18" s="60">
        <v>1.71</v>
      </c>
    </row>
    <row r="19" spans="1:12" ht="15" x14ac:dyDescent="0.25">
      <c r="A19" s="23"/>
      <c r="B19" s="15"/>
      <c r="C19" s="11"/>
      <c r="D19" s="7" t="s">
        <v>31</v>
      </c>
      <c r="E19" s="56"/>
      <c r="F19" s="58"/>
      <c r="G19" s="60"/>
      <c r="H19" s="60"/>
      <c r="I19" s="62"/>
      <c r="J19" s="60"/>
      <c r="K19" s="44"/>
      <c r="L19" s="60"/>
    </row>
    <row r="20" spans="1:12" ht="15" x14ac:dyDescent="0.25">
      <c r="A20" s="23"/>
      <c r="B20" s="15"/>
      <c r="C20" s="11"/>
      <c r="D20" s="7" t="s">
        <v>32</v>
      </c>
      <c r="E20" s="56" t="s">
        <v>54</v>
      </c>
      <c r="F20" s="58">
        <v>35</v>
      </c>
      <c r="G20" s="60">
        <v>3</v>
      </c>
      <c r="H20" s="60">
        <v>1</v>
      </c>
      <c r="I20" s="62">
        <v>25</v>
      </c>
      <c r="J20" s="60">
        <v>115</v>
      </c>
      <c r="K20" s="44" t="s">
        <v>56</v>
      </c>
      <c r="L20" s="60">
        <v>1.25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30.1</v>
      </c>
      <c r="H23" s="19">
        <f t="shared" si="2"/>
        <v>25.02</v>
      </c>
      <c r="I23" s="19">
        <f t="shared" si="2"/>
        <v>79</v>
      </c>
      <c r="J23" s="19">
        <f t="shared" si="2"/>
        <v>685</v>
      </c>
      <c r="K23" s="25"/>
      <c r="L23" s="19">
        <f t="shared" ref="L23" si="3">SUM(L14:L22)</f>
        <v>57.890000000000008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1305</v>
      </c>
      <c r="G24" s="32">
        <f t="shared" ref="G24:J24" si="4">G13+G23</f>
        <v>57.1</v>
      </c>
      <c r="H24" s="32">
        <f t="shared" si="4"/>
        <v>39.019999999999996</v>
      </c>
      <c r="I24" s="32">
        <f t="shared" si="4"/>
        <v>160</v>
      </c>
      <c r="J24" s="32">
        <f t="shared" si="4"/>
        <v>1241</v>
      </c>
      <c r="K24" s="32"/>
      <c r="L24" s="32">
        <f t="shared" ref="L24" si="5">L13+L23</f>
        <v>128.82000000000002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57</v>
      </c>
      <c r="F25" s="40">
        <v>200</v>
      </c>
      <c r="G25" s="40">
        <v>5</v>
      </c>
      <c r="H25" s="40">
        <v>7</v>
      </c>
      <c r="I25" s="40">
        <v>23</v>
      </c>
      <c r="J25" s="40">
        <v>171</v>
      </c>
      <c r="K25" s="41" t="s">
        <v>110</v>
      </c>
      <c r="L25" s="40">
        <v>20.43</v>
      </c>
    </row>
    <row r="26" spans="1:12" ht="15" x14ac:dyDescent="0.25">
      <c r="A26" s="14"/>
      <c r="B26" s="15"/>
      <c r="C26" s="11"/>
      <c r="D26" s="6" t="s">
        <v>78</v>
      </c>
      <c r="E26" s="64" t="s">
        <v>60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 t="s">
        <v>63</v>
      </c>
      <c r="L26" s="43">
        <v>13.21</v>
      </c>
    </row>
    <row r="27" spans="1:12" ht="25.5" x14ac:dyDescent="0.25">
      <c r="A27" s="14"/>
      <c r="B27" s="15"/>
      <c r="C27" s="11"/>
      <c r="D27" s="7" t="s">
        <v>22</v>
      </c>
      <c r="E27" s="64" t="s">
        <v>58</v>
      </c>
      <c r="F27" s="43">
        <v>200</v>
      </c>
      <c r="G27" s="43">
        <v>4</v>
      </c>
      <c r="H27" s="43">
        <v>3</v>
      </c>
      <c r="I27" s="43">
        <v>15</v>
      </c>
      <c r="J27" s="43">
        <v>100</v>
      </c>
      <c r="K27" s="44" t="s">
        <v>93</v>
      </c>
      <c r="L27" s="43">
        <v>8.9</v>
      </c>
    </row>
    <row r="28" spans="1:12" ht="15" x14ac:dyDescent="0.25">
      <c r="A28" s="14"/>
      <c r="B28" s="15"/>
      <c r="C28" s="11"/>
      <c r="D28" s="7" t="s">
        <v>23</v>
      </c>
      <c r="E28" s="64" t="s">
        <v>46</v>
      </c>
      <c r="F28" s="43">
        <v>40</v>
      </c>
      <c r="G28" s="43">
        <v>3</v>
      </c>
      <c r="H28" s="43">
        <v>1</v>
      </c>
      <c r="I28" s="43">
        <v>20</v>
      </c>
      <c r="J28" s="43">
        <v>94</v>
      </c>
      <c r="K28" s="44" t="s">
        <v>56</v>
      </c>
      <c r="L28" s="43">
        <v>4.24</v>
      </c>
    </row>
    <row r="29" spans="1:12" ht="15" x14ac:dyDescent="0.25">
      <c r="A29" s="14"/>
      <c r="B29" s="15"/>
      <c r="C29" s="11"/>
      <c r="D29" s="7" t="s">
        <v>24</v>
      </c>
      <c r="E29" s="64" t="s">
        <v>47</v>
      </c>
      <c r="F29" s="43">
        <v>100</v>
      </c>
      <c r="G29" s="43">
        <v>1</v>
      </c>
      <c r="H29" s="43">
        <v>0</v>
      </c>
      <c r="I29" s="43">
        <v>8</v>
      </c>
      <c r="J29" s="43">
        <v>38</v>
      </c>
      <c r="K29" s="44" t="s">
        <v>49</v>
      </c>
      <c r="L29" s="43">
        <v>13.65</v>
      </c>
    </row>
    <row r="30" spans="1:12" ht="15" x14ac:dyDescent="0.25">
      <c r="A30" s="14"/>
      <c r="B30" s="15"/>
      <c r="C30" s="11"/>
      <c r="D30" s="6" t="s">
        <v>77</v>
      </c>
      <c r="E30" s="64" t="s">
        <v>59</v>
      </c>
      <c r="F30" s="43">
        <v>15</v>
      </c>
      <c r="G30" s="43">
        <v>4</v>
      </c>
      <c r="H30" s="43">
        <v>5</v>
      </c>
      <c r="I30" s="43">
        <v>0</v>
      </c>
      <c r="J30" s="43">
        <v>55</v>
      </c>
      <c r="K30" s="44" t="s">
        <v>64</v>
      </c>
      <c r="L30" s="43">
        <v>10.5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66</v>
      </c>
      <c r="J32" s="19">
        <f t="shared" ref="J32:L32" si="9">SUM(J25:J31)</f>
        <v>521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101</v>
      </c>
      <c r="F34" s="65">
        <v>250</v>
      </c>
      <c r="G34" s="51">
        <v>2</v>
      </c>
      <c r="H34" s="51">
        <v>6</v>
      </c>
      <c r="I34" s="52">
        <v>11</v>
      </c>
      <c r="J34" s="51">
        <v>176</v>
      </c>
      <c r="K34" s="44">
        <v>81</v>
      </c>
      <c r="L34" s="51">
        <v>23.9</v>
      </c>
    </row>
    <row r="35" spans="1:12" ht="15" x14ac:dyDescent="0.25">
      <c r="A35" s="14"/>
      <c r="B35" s="15"/>
      <c r="C35" s="11"/>
      <c r="D35" s="7" t="s">
        <v>28</v>
      </c>
      <c r="E35" s="53" t="s">
        <v>61</v>
      </c>
      <c r="F35" s="65">
        <v>100</v>
      </c>
      <c r="G35" s="51">
        <v>19</v>
      </c>
      <c r="H35" s="51">
        <v>8</v>
      </c>
      <c r="I35" s="52">
        <v>1</v>
      </c>
      <c r="J35" s="51">
        <v>148</v>
      </c>
      <c r="K35" s="44">
        <v>226</v>
      </c>
      <c r="L35" s="51">
        <v>22.67</v>
      </c>
    </row>
    <row r="36" spans="1:12" ht="15" x14ac:dyDescent="0.25">
      <c r="A36" s="14"/>
      <c r="B36" s="15"/>
      <c r="C36" s="11"/>
      <c r="D36" s="7" t="s">
        <v>29</v>
      </c>
      <c r="E36" s="53" t="s">
        <v>62</v>
      </c>
      <c r="F36" s="65">
        <v>180</v>
      </c>
      <c r="G36" s="51">
        <v>4</v>
      </c>
      <c r="H36" s="51">
        <v>7</v>
      </c>
      <c r="I36" s="52">
        <v>44</v>
      </c>
      <c r="J36" s="51">
        <v>252</v>
      </c>
      <c r="K36" s="44">
        <v>304</v>
      </c>
      <c r="L36" s="51">
        <v>8.36</v>
      </c>
    </row>
    <row r="37" spans="1:12" ht="15" x14ac:dyDescent="0.25">
      <c r="A37" s="14"/>
      <c r="B37" s="15"/>
      <c r="C37" s="11"/>
      <c r="D37" s="7" t="s">
        <v>30</v>
      </c>
      <c r="E37" s="53" t="s">
        <v>53</v>
      </c>
      <c r="F37" s="65">
        <v>200</v>
      </c>
      <c r="G37" s="51">
        <v>7.0000000000000007E-2</v>
      </c>
      <c r="H37" s="51">
        <v>0.02</v>
      </c>
      <c r="I37" s="52">
        <v>10</v>
      </c>
      <c r="J37" s="51">
        <v>40</v>
      </c>
      <c r="K37" s="44">
        <v>376</v>
      </c>
      <c r="L37" s="51">
        <v>1.71</v>
      </c>
    </row>
    <row r="38" spans="1:12" ht="15" x14ac:dyDescent="0.25">
      <c r="A38" s="14"/>
      <c r="B38" s="15"/>
      <c r="C38" s="11"/>
      <c r="D38" s="7" t="s">
        <v>31</v>
      </c>
      <c r="E38" s="53"/>
      <c r="F38" s="65"/>
      <c r="G38" s="51"/>
      <c r="H38" s="51"/>
      <c r="I38" s="52"/>
      <c r="J38" s="51"/>
      <c r="K38" s="44"/>
      <c r="L38" s="51"/>
    </row>
    <row r="39" spans="1:12" ht="15" x14ac:dyDescent="0.25">
      <c r="A39" s="14"/>
      <c r="B39" s="15"/>
      <c r="C39" s="11"/>
      <c r="D39" s="7" t="s">
        <v>32</v>
      </c>
      <c r="E39" s="53" t="s">
        <v>54</v>
      </c>
      <c r="F39" s="65">
        <v>35</v>
      </c>
      <c r="G39" s="51">
        <v>3</v>
      </c>
      <c r="H39" s="51">
        <v>1</v>
      </c>
      <c r="I39" s="52">
        <v>25</v>
      </c>
      <c r="J39" s="51">
        <v>115</v>
      </c>
      <c r="K39" s="44" t="s">
        <v>56</v>
      </c>
      <c r="L39" s="51">
        <v>1.25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28.07</v>
      </c>
      <c r="H42" s="19">
        <f t="shared" ref="H42" si="11">SUM(H33:H41)</f>
        <v>22.02</v>
      </c>
      <c r="I42" s="19">
        <f t="shared" ref="I42" si="12">SUM(I33:I41)</f>
        <v>91</v>
      </c>
      <c r="J42" s="19">
        <f t="shared" ref="J42:L42" si="13">SUM(J33:J41)</f>
        <v>731</v>
      </c>
      <c r="K42" s="25"/>
      <c r="L42" s="19">
        <f t="shared" si="13"/>
        <v>57.89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1360</v>
      </c>
      <c r="G43" s="32">
        <f t="shared" ref="G43" si="14">G32+G42</f>
        <v>50.07</v>
      </c>
      <c r="H43" s="32">
        <f t="shared" ref="H43" si="15">H32+H42</f>
        <v>43.019999999999996</v>
      </c>
      <c r="I43" s="32">
        <f t="shared" ref="I43" si="16">I32+I42</f>
        <v>157</v>
      </c>
      <c r="J43" s="32">
        <f t="shared" ref="J43:L43" si="17">J32+J42</f>
        <v>1252</v>
      </c>
      <c r="K43" s="32"/>
      <c r="L43" s="32">
        <f t="shared" si="17"/>
        <v>128.82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110</v>
      </c>
      <c r="G44" s="40">
        <v>12</v>
      </c>
      <c r="H44" s="40">
        <v>10</v>
      </c>
      <c r="I44" s="40">
        <v>14</v>
      </c>
      <c r="J44" s="40">
        <v>196</v>
      </c>
      <c r="K44" s="41" t="s">
        <v>97</v>
      </c>
      <c r="L44" s="40">
        <v>28.97</v>
      </c>
    </row>
    <row r="45" spans="1:12" ht="25.5" x14ac:dyDescent="0.25">
      <c r="A45" s="23"/>
      <c r="B45" s="15"/>
      <c r="C45" s="11"/>
      <c r="D45" s="6" t="s">
        <v>21</v>
      </c>
      <c r="E45" s="42" t="s">
        <v>67</v>
      </c>
      <c r="F45" s="43">
        <v>150</v>
      </c>
      <c r="G45" s="43">
        <v>3</v>
      </c>
      <c r="H45" s="43">
        <v>6</v>
      </c>
      <c r="I45" s="43">
        <v>22</v>
      </c>
      <c r="J45" s="43">
        <v>157</v>
      </c>
      <c r="K45" s="44" t="s">
        <v>98</v>
      </c>
      <c r="L45" s="43">
        <v>11.61</v>
      </c>
    </row>
    <row r="46" spans="1:12" ht="25.5" x14ac:dyDescent="0.25">
      <c r="A46" s="23"/>
      <c r="B46" s="15"/>
      <c r="C46" s="11"/>
      <c r="D46" s="7" t="s">
        <v>22</v>
      </c>
      <c r="E46" s="42" t="s">
        <v>68</v>
      </c>
      <c r="F46" s="43">
        <v>180</v>
      </c>
      <c r="G46" s="43">
        <v>0</v>
      </c>
      <c r="H46" s="43">
        <v>0</v>
      </c>
      <c r="I46" s="43">
        <v>12</v>
      </c>
      <c r="J46" s="43">
        <v>50</v>
      </c>
      <c r="K46" s="44" t="s">
        <v>99</v>
      </c>
      <c r="L46" s="43">
        <v>2.4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1</v>
      </c>
      <c r="I47" s="43">
        <v>20</v>
      </c>
      <c r="J47" s="43">
        <v>94</v>
      </c>
      <c r="K47" s="44" t="s">
        <v>56</v>
      </c>
      <c r="L47" s="43">
        <v>4.24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65</v>
      </c>
      <c r="E49" s="42" t="s">
        <v>69</v>
      </c>
      <c r="F49" s="43">
        <v>120</v>
      </c>
      <c r="G49" s="43">
        <v>5</v>
      </c>
      <c r="H49" s="43">
        <v>2</v>
      </c>
      <c r="I49" s="43">
        <v>17</v>
      </c>
      <c r="J49" s="43">
        <v>108</v>
      </c>
      <c r="K49" s="44"/>
      <c r="L49" s="43">
        <v>23.71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</v>
      </c>
      <c r="H51" s="19">
        <f t="shared" ref="H51" si="19">SUM(H44:H50)</f>
        <v>19</v>
      </c>
      <c r="I51" s="19">
        <f t="shared" ref="I51" si="20">SUM(I44:I50)</f>
        <v>85</v>
      </c>
      <c r="J51" s="19">
        <f t="shared" ref="J51:L51" si="21">SUM(J44:J50)</f>
        <v>605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70</v>
      </c>
      <c r="F53" s="65">
        <v>250</v>
      </c>
      <c r="G53" s="51">
        <v>4.59</v>
      </c>
      <c r="H53" s="51">
        <v>4.51</v>
      </c>
      <c r="I53" s="52">
        <v>25.9</v>
      </c>
      <c r="J53" s="51">
        <v>314</v>
      </c>
      <c r="K53" s="44">
        <v>104</v>
      </c>
      <c r="L53" s="51">
        <v>20.12</v>
      </c>
    </row>
    <row r="54" spans="1:12" ht="15" x14ac:dyDescent="0.25">
      <c r="A54" s="23"/>
      <c r="B54" s="15"/>
      <c r="C54" s="11"/>
      <c r="D54" s="7" t="s">
        <v>28</v>
      </c>
      <c r="E54" s="53" t="s">
        <v>71</v>
      </c>
      <c r="F54" s="65">
        <v>90</v>
      </c>
      <c r="G54" s="51">
        <v>12.2</v>
      </c>
      <c r="H54" s="51">
        <v>16.399999999999999</v>
      </c>
      <c r="I54" s="52">
        <v>4.5999999999999996</v>
      </c>
      <c r="J54" s="51">
        <v>215</v>
      </c>
      <c r="K54" s="44">
        <v>202</v>
      </c>
      <c r="L54" s="51">
        <v>26.45</v>
      </c>
    </row>
    <row r="55" spans="1:12" ht="15" x14ac:dyDescent="0.25">
      <c r="A55" s="23"/>
      <c r="B55" s="15"/>
      <c r="C55" s="11"/>
      <c r="D55" s="7" t="s">
        <v>29</v>
      </c>
      <c r="E55" s="53" t="s">
        <v>87</v>
      </c>
      <c r="F55" s="65">
        <v>150</v>
      </c>
      <c r="G55" s="51">
        <v>9</v>
      </c>
      <c r="H55" s="51">
        <v>6</v>
      </c>
      <c r="I55" s="52">
        <v>39</v>
      </c>
      <c r="J55" s="51">
        <v>244</v>
      </c>
      <c r="K55" s="44">
        <v>302</v>
      </c>
      <c r="L55" s="51">
        <v>8.36</v>
      </c>
    </row>
    <row r="56" spans="1:12" ht="15" x14ac:dyDescent="0.25">
      <c r="A56" s="23"/>
      <c r="B56" s="15"/>
      <c r="C56" s="11"/>
      <c r="D56" s="7" t="s">
        <v>30</v>
      </c>
      <c r="E56" s="53" t="s">
        <v>53</v>
      </c>
      <c r="F56" s="65">
        <v>200</v>
      </c>
      <c r="G56" s="51">
        <v>7.0000000000000007E-2</v>
      </c>
      <c r="H56" s="51">
        <v>0.02</v>
      </c>
      <c r="I56" s="52">
        <v>10</v>
      </c>
      <c r="J56" s="51">
        <v>40</v>
      </c>
      <c r="K56" s="44">
        <v>376</v>
      </c>
      <c r="L56" s="51">
        <v>1.71</v>
      </c>
    </row>
    <row r="57" spans="1:12" ht="15" x14ac:dyDescent="0.25">
      <c r="A57" s="23"/>
      <c r="B57" s="15"/>
      <c r="C57" s="11"/>
      <c r="D57" s="7" t="s">
        <v>31</v>
      </c>
      <c r="E57" s="53"/>
      <c r="F57" s="65"/>
      <c r="G57" s="51"/>
      <c r="H57" s="51"/>
      <c r="I57" s="52"/>
      <c r="J57" s="51"/>
      <c r="K57" s="44"/>
      <c r="L57" s="51"/>
    </row>
    <row r="58" spans="1:12" ht="15" x14ac:dyDescent="0.25">
      <c r="A58" s="23"/>
      <c r="B58" s="15"/>
      <c r="C58" s="11"/>
      <c r="D58" s="7" t="s">
        <v>32</v>
      </c>
      <c r="E58" s="53" t="s">
        <v>54</v>
      </c>
      <c r="F58" s="65">
        <v>35</v>
      </c>
      <c r="G58" s="51">
        <v>3</v>
      </c>
      <c r="H58" s="51">
        <v>1</v>
      </c>
      <c r="I58" s="52">
        <v>25</v>
      </c>
      <c r="J58" s="51">
        <v>115</v>
      </c>
      <c r="K58" s="44" t="s">
        <v>56</v>
      </c>
      <c r="L58" s="51">
        <v>1.25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28.86</v>
      </c>
      <c r="H61" s="19">
        <f t="shared" ref="H61" si="23">SUM(H52:H60)</f>
        <v>27.929999999999996</v>
      </c>
      <c r="I61" s="19">
        <f t="shared" ref="I61" si="24">SUM(I52:I60)</f>
        <v>104.5</v>
      </c>
      <c r="J61" s="19">
        <f t="shared" ref="J61:L61" si="25">SUM(J52:J60)</f>
        <v>928</v>
      </c>
      <c r="K61" s="25"/>
      <c r="L61" s="19">
        <f t="shared" si="25"/>
        <v>57.89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1325</v>
      </c>
      <c r="G62" s="32">
        <f t="shared" ref="G62" si="26">G51+G61</f>
        <v>51.86</v>
      </c>
      <c r="H62" s="32">
        <f t="shared" ref="H62" si="27">H51+H61</f>
        <v>46.929999999999993</v>
      </c>
      <c r="I62" s="32">
        <f t="shared" ref="I62" si="28">I51+I61</f>
        <v>189.5</v>
      </c>
      <c r="J62" s="32">
        <f t="shared" ref="J62:L62" si="29">J51+J61</f>
        <v>1533</v>
      </c>
      <c r="K62" s="32"/>
      <c r="L62" s="32">
        <f t="shared" si="29"/>
        <v>128.82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21</v>
      </c>
      <c r="H63" s="40">
        <v>13</v>
      </c>
      <c r="I63" s="40">
        <v>29</v>
      </c>
      <c r="J63" s="40">
        <v>309</v>
      </c>
      <c r="K63" s="41" t="s">
        <v>103</v>
      </c>
      <c r="L63" s="40">
        <v>43.97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73</v>
      </c>
      <c r="F65" s="43">
        <v>180</v>
      </c>
      <c r="G65" s="43">
        <v>3</v>
      </c>
      <c r="H65" s="43">
        <v>2</v>
      </c>
      <c r="I65" s="43">
        <v>14</v>
      </c>
      <c r="J65" s="43">
        <v>90</v>
      </c>
      <c r="K65" s="44" t="s">
        <v>104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1</v>
      </c>
      <c r="I66" s="43">
        <v>20</v>
      </c>
      <c r="J66" s="43">
        <v>94</v>
      </c>
      <c r="K66" s="44" t="s">
        <v>56</v>
      </c>
      <c r="L66" s="43">
        <v>4.25</v>
      </c>
    </row>
    <row r="67" spans="1:12" ht="15" x14ac:dyDescent="0.25">
      <c r="A67" s="23"/>
      <c r="B67" s="15"/>
      <c r="C67" s="11"/>
      <c r="D67" s="7" t="s">
        <v>24</v>
      </c>
      <c r="E67" s="42" t="s">
        <v>74</v>
      </c>
      <c r="F67" s="43">
        <v>180</v>
      </c>
      <c r="G67" s="43">
        <v>1</v>
      </c>
      <c r="H67" s="43">
        <v>1</v>
      </c>
      <c r="I67" s="43">
        <v>18</v>
      </c>
      <c r="J67" s="43">
        <v>85</v>
      </c>
      <c r="K67" s="44" t="s">
        <v>49</v>
      </c>
      <c r="L67" s="43">
        <v>15.31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28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578</v>
      </c>
      <c r="K70" s="25"/>
      <c r="L70" s="19">
        <f t="shared" si="33"/>
        <v>70.929999999999993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3" t="s">
        <v>113</v>
      </c>
      <c r="F72" s="65">
        <v>250</v>
      </c>
      <c r="G72" s="51">
        <v>2</v>
      </c>
      <c r="H72" s="51">
        <v>6</v>
      </c>
      <c r="I72" s="52">
        <v>14</v>
      </c>
      <c r="J72" s="51">
        <v>129</v>
      </c>
      <c r="K72" s="44">
        <v>96</v>
      </c>
      <c r="L72" s="51">
        <v>23.9</v>
      </c>
    </row>
    <row r="73" spans="1:12" ht="15" x14ac:dyDescent="0.25">
      <c r="A73" s="23"/>
      <c r="B73" s="15"/>
      <c r="C73" s="11"/>
      <c r="D73" s="7" t="s">
        <v>28</v>
      </c>
      <c r="E73" s="53" t="s">
        <v>114</v>
      </c>
      <c r="F73" s="65">
        <v>90</v>
      </c>
      <c r="G73" s="51">
        <v>12</v>
      </c>
      <c r="H73" s="51">
        <v>12</v>
      </c>
      <c r="I73" s="52">
        <v>4</v>
      </c>
      <c r="J73" s="51">
        <v>153</v>
      </c>
      <c r="K73" s="44">
        <v>290</v>
      </c>
      <c r="L73" s="51">
        <v>20.73</v>
      </c>
    </row>
    <row r="74" spans="1:12" ht="15" x14ac:dyDescent="0.25">
      <c r="A74" s="23"/>
      <c r="B74" s="15"/>
      <c r="C74" s="11"/>
      <c r="D74" s="7" t="s">
        <v>29</v>
      </c>
      <c r="E74" s="53" t="s">
        <v>55</v>
      </c>
      <c r="F74" s="65">
        <v>150</v>
      </c>
      <c r="G74" s="51">
        <v>9</v>
      </c>
      <c r="H74" s="51">
        <v>10</v>
      </c>
      <c r="I74" s="52">
        <v>21</v>
      </c>
      <c r="J74" s="51">
        <v>209</v>
      </c>
      <c r="K74" s="44">
        <v>202</v>
      </c>
      <c r="L74" s="51">
        <v>10.3</v>
      </c>
    </row>
    <row r="75" spans="1:12" ht="15" x14ac:dyDescent="0.25">
      <c r="A75" s="23"/>
      <c r="B75" s="15"/>
      <c r="C75" s="11"/>
      <c r="D75" s="7" t="s">
        <v>30</v>
      </c>
      <c r="E75" s="53" t="s">
        <v>53</v>
      </c>
      <c r="F75" s="65">
        <v>200</v>
      </c>
      <c r="G75" s="51">
        <v>7.0000000000000007E-2</v>
      </c>
      <c r="H75" s="51">
        <v>0.02</v>
      </c>
      <c r="I75" s="52">
        <v>10</v>
      </c>
      <c r="J75" s="51">
        <v>40</v>
      </c>
      <c r="K75" s="44">
        <v>376</v>
      </c>
      <c r="L75" s="51">
        <v>1.71</v>
      </c>
    </row>
    <row r="76" spans="1:12" ht="15" x14ac:dyDescent="0.25">
      <c r="A76" s="23"/>
      <c r="B76" s="15"/>
      <c r="C76" s="11"/>
      <c r="D76" s="7" t="s">
        <v>31</v>
      </c>
      <c r="E76" s="53"/>
      <c r="F76" s="65"/>
      <c r="G76" s="51"/>
      <c r="H76" s="51"/>
      <c r="I76" s="52"/>
      <c r="J76" s="51"/>
      <c r="K76" s="44"/>
      <c r="L76" s="51"/>
    </row>
    <row r="77" spans="1:12" ht="15" x14ac:dyDescent="0.25">
      <c r="A77" s="23"/>
      <c r="B77" s="15"/>
      <c r="C77" s="11"/>
      <c r="D77" s="7" t="s">
        <v>32</v>
      </c>
      <c r="E77" s="53" t="s">
        <v>54</v>
      </c>
      <c r="F77" s="65">
        <v>35</v>
      </c>
      <c r="G77" s="51">
        <v>3</v>
      </c>
      <c r="H77" s="51">
        <v>1</v>
      </c>
      <c r="I77" s="52">
        <v>25</v>
      </c>
      <c r="J77" s="51">
        <v>115</v>
      </c>
      <c r="K77" s="44" t="s">
        <v>56</v>
      </c>
      <c r="L77" s="51">
        <v>1.25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26.07</v>
      </c>
      <c r="H80" s="19">
        <f t="shared" ref="H80" si="35">SUM(H71:H79)</f>
        <v>29.02</v>
      </c>
      <c r="I80" s="19">
        <f t="shared" ref="I80" si="36">SUM(I71:I79)</f>
        <v>74</v>
      </c>
      <c r="J80" s="19">
        <f t="shared" ref="J80:L80" si="37">SUM(J71:J79)</f>
        <v>646</v>
      </c>
      <c r="K80" s="25"/>
      <c r="L80" s="19">
        <f t="shared" si="37"/>
        <v>57.889999999999993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1275</v>
      </c>
      <c r="G81" s="32">
        <f t="shared" ref="G81" si="38">G70+G80</f>
        <v>54.07</v>
      </c>
      <c r="H81" s="32">
        <f t="shared" ref="H81" si="39">H70+H80</f>
        <v>46.019999999999996</v>
      </c>
      <c r="I81" s="32">
        <f t="shared" ref="I81" si="40">I70+I80</f>
        <v>155</v>
      </c>
      <c r="J81" s="32">
        <f t="shared" ref="J81:L81" si="41">J70+J80</f>
        <v>1224</v>
      </c>
      <c r="K81" s="32"/>
      <c r="L81" s="32">
        <f t="shared" si="41"/>
        <v>128.82</v>
      </c>
    </row>
    <row r="82" spans="1:12" ht="26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120</v>
      </c>
      <c r="G82" s="40">
        <v>13</v>
      </c>
      <c r="H82" s="40">
        <v>5</v>
      </c>
      <c r="I82" s="40">
        <v>9</v>
      </c>
      <c r="J82" s="40">
        <v>132</v>
      </c>
      <c r="K82" s="41" t="s">
        <v>111</v>
      </c>
      <c r="L82" s="40">
        <v>27.87</v>
      </c>
    </row>
    <row r="83" spans="1:12" ht="25.5" x14ac:dyDescent="0.25">
      <c r="A83" s="23"/>
      <c r="B83" s="15"/>
      <c r="C83" s="11"/>
      <c r="D83" s="66" t="s">
        <v>21</v>
      </c>
      <c r="E83" s="53" t="s">
        <v>76</v>
      </c>
      <c r="F83" s="65">
        <v>150</v>
      </c>
      <c r="G83" s="43">
        <v>6</v>
      </c>
      <c r="H83" s="43">
        <v>4</v>
      </c>
      <c r="I83" s="43">
        <v>37</v>
      </c>
      <c r="J83" s="43">
        <v>209</v>
      </c>
      <c r="K83" s="44" t="s">
        <v>112</v>
      </c>
      <c r="L83" s="43">
        <v>11.28</v>
      </c>
    </row>
    <row r="84" spans="1:12" ht="25.5" x14ac:dyDescent="0.25">
      <c r="A84" s="23"/>
      <c r="B84" s="15"/>
      <c r="C84" s="11"/>
      <c r="D84" s="7" t="s">
        <v>22</v>
      </c>
      <c r="E84" s="53" t="s">
        <v>43</v>
      </c>
      <c r="F84" s="43">
        <v>180</v>
      </c>
      <c r="G84" s="51">
        <v>1</v>
      </c>
      <c r="H84" s="51">
        <v>0</v>
      </c>
      <c r="I84" s="52">
        <v>10</v>
      </c>
      <c r="J84" s="43">
        <v>44</v>
      </c>
      <c r="K84" s="44" t="s">
        <v>45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</v>
      </c>
      <c r="H85" s="43">
        <v>1</v>
      </c>
      <c r="I85" s="43">
        <v>20</v>
      </c>
      <c r="J85" s="43">
        <v>94</v>
      </c>
      <c r="K85" s="44" t="s">
        <v>56</v>
      </c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77</v>
      </c>
      <c r="E87" s="54" t="s">
        <v>79</v>
      </c>
      <c r="F87" s="67">
        <v>10</v>
      </c>
      <c r="G87" s="43">
        <v>0</v>
      </c>
      <c r="H87" s="43">
        <v>7</v>
      </c>
      <c r="I87" s="43">
        <v>0</v>
      </c>
      <c r="J87" s="43">
        <v>66</v>
      </c>
      <c r="K87" s="44" t="s">
        <v>80</v>
      </c>
      <c r="L87" s="43">
        <v>25.34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545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3" t="s">
        <v>81</v>
      </c>
      <c r="F91" s="65">
        <v>250</v>
      </c>
      <c r="G91" s="51">
        <v>7</v>
      </c>
      <c r="H91" s="51">
        <v>6</v>
      </c>
      <c r="I91" s="52">
        <v>20</v>
      </c>
      <c r="J91" s="51">
        <v>178</v>
      </c>
      <c r="K91" s="44">
        <v>102</v>
      </c>
      <c r="L91" s="51">
        <v>19.25</v>
      </c>
    </row>
    <row r="92" spans="1:12" ht="15" x14ac:dyDescent="0.25">
      <c r="A92" s="23"/>
      <c r="B92" s="15"/>
      <c r="C92" s="11"/>
      <c r="D92" s="7" t="s">
        <v>28</v>
      </c>
      <c r="E92" s="53" t="s">
        <v>82</v>
      </c>
      <c r="F92" s="65">
        <v>90</v>
      </c>
      <c r="G92" s="51">
        <v>12</v>
      </c>
      <c r="H92" s="51">
        <v>12</v>
      </c>
      <c r="I92" s="52">
        <v>4</v>
      </c>
      <c r="J92" s="51">
        <v>153</v>
      </c>
      <c r="K92" s="44">
        <v>290</v>
      </c>
      <c r="L92" s="51">
        <v>22.48</v>
      </c>
    </row>
    <row r="93" spans="1:12" ht="15" x14ac:dyDescent="0.25">
      <c r="A93" s="23"/>
      <c r="B93" s="15"/>
      <c r="C93" s="11"/>
      <c r="D93" s="7" t="s">
        <v>29</v>
      </c>
      <c r="E93" s="53" t="s">
        <v>87</v>
      </c>
      <c r="F93" s="65">
        <v>150</v>
      </c>
      <c r="G93" s="51">
        <v>9</v>
      </c>
      <c r="H93" s="51">
        <v>6</v>
      </c>
      <c r="I93" s="52">
        <v>39</v>
      </c>
      <c r="J93" s="51">
        <v>244</v>
      </c>
      <c r="K93" s="44">
        <v>302</v>
      </c>
      <c r="L93" s="51">
        <v>10.81</v>
      </c>
    </row>
    <row r="94" spans="1:12" ht="15" x14ac:dyDescent="0.25">
      <c r="A94" s="23"/>
      <c r="B94" s="15"/>
      <c r="C94" s="11"/>
      <c r="D94" s="7" t="s">
        <v>30</v>
      </c>
      <c r="E94" s="53" t="s">
        <v>83</v>
      </c>
      <c r="F94" s="65">
        <v>200</v>
      </c>
      <c r="G94" s="51">
        <v>1</v>
      </c>
      <c r="H94" s="51">
        <v>0.01</v>
      </c>
      <c r="I94" s="52">
        <v>32</v>
      </c>
      <c r="J94" s="51">
        <v>133</v>
      </c>
      <c r="K94" s="44">
        <v>349</v>
      </c>
      <c r="L94" s="51">
        <v>4.0999999999999996</v>
      </c>
    </row>
    <row r="95" spans="1:12" ht="15" x14ac:dyDescent="0.25">
      <c r="A95" s="23"/>
      <c r="B95" s="15"/>
      <c r="C95" s="11"/>
      <c r="D95" s="7" t="s">
        <v>31</v>
      </c>
      <c r="E95" s="53"/>
      <c r="F95" s="65"/>
      <c r="G95" s="51"/>
      <c r="H95" s="51"/>
      <c r="I95" s="52"/>
      <c r="J95" s="51"/>
      <c r="K95" s="44"/>
      <c r="L95" s="51"/>
    </row>
    <row r="96" spans="1:12" ht="15" x14ac:dyDescent="0.25">
      <c r="A96" s="23"/>
      <c r="B96" s="15"/>
      <c r="C96" s="11"/>
      <c r="D96" s="7" t="s">
        <v>32</v>
      </c>
      <c r="E96" s="53" t="s">
        <v>54</v>
      </c>
      <c r="F96" s="65">
        <v>35</v>
      </c>
      <c r="G96" s="51">
        <v>3</v>
      </c>
      <c r="H96" s="51">
        <v>1</v>
      </c>
      <c r="I96" s="52">
        <v>25</v>
      </c>
      <c r="J96" s="51">
        <v>115</v>
      </c>
      <c r="K96" s="44" t="s">
        <v>56</v>
      </c>
      <c r="L96" s="51">
        <v>1.25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32</v>
      </c>
      <c r="H99" s="19">
        <f t="shared" ref="H99" si="47">SUM(H90:H98)</f>
        <v>25.01</v>
      </c>
      <c r="I99" s="19">
        <f t="shared" ref="I99" si="48">SUM(I90:I98)</f>
        <v>120</v>
      </c>
      <c r="J99" s="19">
        <f t="shared" ref="J99:L99" si="49">SUM(J90:J98)</f>
        <v>823</v>
      </c>
      <c r="K99" s="25"/>
      <c r="L99" s="19">
        <f t="shared" si="49"/>
        <v>57.890000000000008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1225</v>
      </c>
      <c r="G100" s="32">
        <f t="shared" ref="G100" si="50">G89+G99</f>
        <v>55</v>
      </c>
      <c r="H100" s="32">
        <f t="shared" ref="H100" si="51">H89+H99</f>
        <v>42.010000000000005</v>
      </c>
      <c r="I100" s="32">
        <f t="shared" ref="I100" si="52">I89+I99</f>
        <v>196</v>
      </c>
      <c r="J100" s="32">
        <f t="shared" ref="J100:L100" si="53">J89+J99</f>
        <v>1368</v>
      </c>
      <c r="K100" s="32"/>
      <c r="L100" s="32">
        <f t="shared" si="53"/>
        <v>128.82000000000002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120</v>
      </c>
      <c r="G101" s="40">
        <v>15</v>
      </c>
      <c r="H101" s="40">
        <v>9</v>
      </c>
      <c r="I101" s="40">
        <v>16</v>
      </c>
      <c r="J101" s="40">
        <v>202</v>
      </c>
      <c r="K101" s="41" t="s">
        <v>89</v>
      </c>
      <c r="L101" s="40">
        <v>21.12</v>
      </c>
    </row>
    <row r="102" spans="1:12" ht="25.5" x14ac:dyDescent="0.25">
      <c r="A102" s="23"/>
      <c r="B102" s="15"/>
      <c r="C102" s="11"/>
      <c r="D102" s="6" t="s">
        <v>21</v>
      </c>
      <c r="E102" s="42" t="s">
        <v>85</v>
      </c>
      <c r="F102" s="43">
        <v>150</v>
      </c>
      <c r="G102" s="43">
        <v>7</v>
      </c>
      <c r="H102" s="43">
        <v>6</v>
      </c>
      <c r="I102" s="43">
        <v>32</v>
      </c>
      <c r="J102" s="43">
        <v>203</v>
      </c>
      <c r="K102" s="44" t="s">
        <v>88</v>
      </c>
      <c r="L102" s="43">
        <v>17.59</v>
      </c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</v>
      </c>
      <c r="H103" s="43">
        <v>0</v>
      </c>
      <c r="I103" s="43">
        <v>10</v>
      </c>
      <c r="J103" s="43">
        <v>44</v>
      </c>
      <c r="K103" s="44" t="s">
        <v>45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</v>
      </c>
      <c r="H104" s="43">
        <v>1</v>
      </c>
      <c r="I104" s="43">
        <v>20</v>
      </c>
      <c r="J104" s="43">
        <v>94</v>
      </c>
      <c r="K104" s="44" t="s">
        <v>56</v>
      </c>
      <c r="L104" s="43">
        <v>4.24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1</v>
      </c>
      <c r="H105" s="43">
        <v>2</v>
      </c>
      <c r="I105" s="43">
        <v>8</v>
      </c>
      <c r="J105" s="43">
        <v>38</v>
      </c>
      <c r="K105" s="44" t="s">
        <v>49</v>
      </c>
      <c r="L105" s="43">
        <v>14</v>
      </c>
    </row>
    <row r="106" spans="1:12" ht="15" x14ac:dyDescent="0.25">
      <c r="A106" s="23"/>
      <c r="B106" s="15"/>
      <c r="C106" s="11"/>
      <c r="D106" s="6" t="s">
        <v>26</v>
      </c>
      <c r="E106" s="42" t="s">
        <v>48</v>
      </c>
      <c r="F106" s="43">
        <v>20</v>
      </c>
      <c r="G106" s="43">
        <v>0</v>
      </c>
      <c r="H106" s="43">
        <v>0</v>
      </c>
      <c r="I106" s="43">
        <v>1</v>
      </c>
      <c r="J106" s="43">
        <v>3</v>
      </c>
      <c r="K106" s="44" t="s">
        <v>50</v>
      </c>
      <c r="L106" s="43">
        <v>11.78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</v>
      </c>
      <c r="H108" s="19">
        <f t="shared" si="54"/>
        <v>18</v>
      </c>
      <c r="I108" s="19">
        <f t="shared" si="54"/>
        <v>87</v>
      </c>
      <c r="J108" s="19">
        <f t="shared" si="54"/>
        <v>584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86</v>
      </c>
      <c r="F110" s="65">
        <v>250</v>
      </c>
      <c r="G110" s="51">
        <v>2</v>
      </c>
      <c r="H110" s="51">
        <v>6</v>
      </c>
      <c r="I110" s="52">
        <v>10</v>
      </c>
      <c r="J110" s="51">
        <v>108</v>
      </c>
      <c r="K110" s="44">
        <v>88</v>
      </c>
      <c r="L110" s="51">
        <v>19.03</v>
      </c>
    </row>
    <row r="111" spans="1:12" ht="15" x14ac:dyDescent="0.25">
      <c r="A111" s="23"/>
      <c r="B111" s="15"/>
      <c r="C111" s="11"/>
      <c r="D111" s="7" t="s">
        <v>28</v>
      </c>
      <c r="E111" s="53" t="s">
        <v>82</v>
      </c>
      <c r="F111" s="65">
        <v>90</v>
      </c>
      <c r="G111" s="51">
        <v>12</v>
      </c>
      <c r="H111" s="51">
        <v>12</v>
      </c>
      <c r="I111" s="52">
        <v>4</v>
      </c>
      <c r="J111" s="51">
        <v>153</v>
      </c>
      <c r="K111" s="44">
        <v>304</v>
      </c>
      <c r="L111" s="51">
        <v>27.09</v>
      </c>
    </row>
    <row r="112" spans="1:12" ht="15" x14ac:dyDescent="0.25">
      <c r="A112" s="23"/>
      <c r="B112" s="15"/>
      <c r="C112" s="11"/>
      <c r="D112" s="7" t="s">
        <v>29</v>
      </c>
      <c r="E112" s="53" t="s">
        <v>62</v>
      </c>
      <c r="F112" s="65">
        <v>180</v>
      </c>
      <c r="G112" s="51">
        <v>4</v>
      </c>
      <c r="H112" s="51">
        <v>7</v>
      </c>
      <c r="I112" s="52">
        <v>44</v>
      </c>
      <c r="J112" s="51">
        <v>252</v>
      </c>
      <c r="K112" s="44">
        <v>304</v>
      </c>
      <c r="L112" s="51">
        <v>8.81</v>
      </c>
    </row>
    <row r="113" spans="1:12" ht="15" x14ac:dyDescent="0.25">
      <c r="A113" s="23"/>
      <c r="B113" s="15"/>
      <c r="C113" s="11"/>
      <c r="D113" s="7" t="s">
        <v>30</v>
      </c>
      <c r="E113" s="53" t="s">
        <v>53</v>
      </c>
      <c r="F113" s="65">
        <v>200</v>
      </c>
      <c r="G113" s="51">
        <v>7.0000000000000007E-2</v>
      </c>
      <c r="H113" s="51">
        <v>0.02</v>
      </c>
      <c r="I113" s="52">
        <v>10</v>
      </c>
      <c r="J113" s="51">
        <v>60</v>
      </c>
      <c r="K113" s="44">
        <v>376</v>
      </c>
      <c r="L113" s="51">
        <v>1.71</v>
      </c>
    </row>
    <row r="114" spans="1:12" ht="15" x14ac:dyDescent="0.25">
      <c r="A114" s="23"/>
      <c r="B114" s="15"/>
      <c r="C114" s="11"/>
      <c r="D114" s="7" t="s">
        <v>31</v>
      </c>
      <c r="E114" s="53"/>
      <c r="F114" s="65"/>
      <c r="G114" s="51"/>
      <c r="H114" s="51"/>
      <c r="I114" s="52"/>
      <c r="J114" s="51"/>
      <c r="K114" s="44"/>
      <c r="L114" s="51"/>
    </row>
    <row r="115" spans="1:12" ht="15" x14ac:dyDescent="0.25">
      <c r="A115" s="23"/>
      <c r="B115" s="15"/>
      <c r="C115" s="11"/>
      <c r="D115" s="7" t="s">
        <v>32</v>
      </c>
      <c r="E115" s="53" t="s">
        <v>54</v>
      </c>
      <c r="F115" s="65">
        <v>35</v>
      </c>
      <c r="G115" s="51">
        <v>3</v>
      </c>
      <c r="H115" s="51">
        <v>1</v>
      </c>
      <c r="I115" s="52">
        <v>25</v>
      </c>
      <c r="J115" s="51">
        <v>115</v>
      </c>
      <c r="K115" s="44" t="s">
        <v>56</v>
      </c>
      <c r="L115" s="51">
        <v>1.25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21.07</v>
      </c>
      <c r="H118" s="19">
        <f t="shared" si="56"/>
        <v>26.02</v>
      </c>
      <c r="I118" s="19">
        <f t="shared" si="56"/>
        <v>93</v>
      </c>
      <c r="J118" s="19">
        <f t="shared" si="56"/>
        <v>688</v>
      </c>
      <c r="K118" s="25"/>
      <c r="L118" s="19">
        <f t="shared" ref="L118" si="57">SUM(L109:L117)</f>
        <v>57.890000000000008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1365</v>
      </c>
      <c r="G119" s="32">
        <f t="shared" ref="G119" si="58">G108+G118</f>
        <v>47.07</v>
      </c>
      <c r="H119" s="32">
        <f t="shared" ref="H119" si="59">H108+H118</f>
        <v>44.019999999999996</v>
      </c>
      <c r="I119" s="32">
        <f t="shared" ref="I119" si="60">I108+I118</f>
        <v>180</v>
      </c>
      <c r="J119" s="32">
        <f t="shared" ref="J119:L119" si="61">J108+J118</f>
        <v>1272</v>
      </c>
      <c r="K119" s="32"/>
      <c r="L119" s="32">
        <f t="shared" si="61"/>
        <v>128.82000000000002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5</v>
      </c>
      <c r="H120" s="40">
        <v>6</v>
      </c>
      <c r="I120" s="40">
        <v>30</v>
      </c>
      <c r="J120" s="40">
        <v>196</v>
      </c>
      <c r="K120" s="41" t="s">
        <v>92</v>
      </c>
      <c r="L120" s="40">
        <v>34.58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4</v>
      </c>
      <c r="H122" s="43">
        <v>3</v>
      </c>
      <c r="I122" s="43">
        <v>15</v>
      </c>
      <c r="J122" s="43">
        <v>100</v>
      </c>
      <c r="K122" s="44" t="s">
        <v>93</v>
      </c>
      <c r="L122" s="43">
        <v>8.11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</v>
      </c>
      <c r="H123" s="43">
        <v>1</v>
      </c>
      <c r="I123" s="43">
        <v>20</v>
      </c>
      <c r="J123" s="43">
        <v>94</v>
      </c>
      <c r="K123" s="44" t="s">
        <v>56</v>
      </c>
      <c r="L123" s="43">
        <v>4.24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91</v>
      </c>
      <c r="E125" s="42" t="s">
        <v>59</v>
      </c>
      <c r="F125" s="43">
        <v>20</v>
      </c>
      <c r="G125" s="43">
        <v>4</v>
      </c>
      <c r="H125" s="43">
        <v>4</v>
      </c>
      <c r="I125" s="43">
        <v>0</v>
      </c>
      <c r="J125" s="43">
        <v>55</v>
      </c>
      <c r="K125" s="44" t="s">
        <v>64</v>
      </c>
      <c r="L125" s="43">
        <v>10</v>
      </c>
    </row>
    <row r="126" spans="1:12" ht="25.5" x14ac:dyDescent="0.25">
      <c r="A126" s="14"/>
      <c r="B126" s="15"/>
      <c r="C126" s="11"/>
      <c r="D126" s="6" t="s">
        <v>78</v>
      </c>
      <c r="E126" s="42" t="s">
        <v>60</v>
      </c>
      <c r="F126" s="43">
        <v>40</v>
      </c>
      <c r="G126" s="43">
        <v>5</v>
      </c>
      <c r="H126" s="43">
        <v>5</v>
      </c>
      <c r="I126" s="43">
        <v>0</v>
      </c>
      <c r="J126" s="43">
        <v>63</v>
      </c>
      <c r="K126" s="44" t="s">
        <v>94</v>
      </c>
      <c r="L126" s="43">
        <v>14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65</v>
      </c>
      <c r="J127" s="19">
        <f t="shared" si="62"/>
        <v>508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51</v>
      </c>
      <c r="F129" s="65">
        <v>250</v>
      </c>
      <c r="G129" s="51">
        <v>3</v>
      </c>
      <c r="H129" s="51">
        <v>3</v>
      </c>
      <c r="I129" s="52">
        <v>19</v>
      </c>
      <c r="J129" s="51">
        <v>174</v>
      </c>
      <c r="K129" s="44">
        <v>103</v>
      </c>
      <c r="L129" s="51">
        <v>19.64</v>
      </c>
    </row>
    <row r="130" spans="1:12" ht="15" x14ac:dyDescent="0.25">
      <c r="A130" s="14"/>
      <c r="B130" s="15"/>
      <c r="C130" s="11"/>
      <c r="D130" s="7" t="s">
        <v>28</v>
      </c>
      <c r="E130" s="53" t="s">
        <v>71</v>
      </c>
      <c r="F130" s="65">
        <v>90</v>
      </c>
      <c r="G130" s="51">
        <v>12</v>
      </c>
      <c r="H130" s="51">
        <v>16</v>
      </c>
      <c r="I130" s="52">
        <v>5</v>
      </c>
      <c r="J130" s="51">
        <v>215</v>
      </c>
      <c r="K130" s="44">
        <v>260</v>
      </c>
      <c r="L130" s="51">
        <v>24.47</v>
      </c>
    </row>
    <row r="131" spans="1:12" ht="15" x14ac:dyDescent="0.25">
      <c r="A131" s="14"/>
      <c r="B131" s="15"/>
      <c r="C131" s="11"/>
      <c r="D131" s="7" t="s">
        <v>29</v>
      </c>
      <c r="E131" s="53" t="s">
        <v>115</v>
      </c>
      <c r="F131" s="65">
        <v>150</v>
      </c>
      <c r="G131" s="51">
        <v>9</v>
      </c>
      <c r="H131" s="51">
        <v>6</v>
      </c>
      <c r="I131" s="52">
        <v>39</v>
      </c>
      <c r="J131" s="51">
        <v>244</v>
      </c>
      <c r="K131" s="44">
        <v>302</v>
      </c>
      <c r="L131" s="51">
        <v>10.82</v>
      </c>
    </row>
    <row r="132" spans="1:12" ht="15" x14ac:dyDescent="0.25">
      <c r="A132" s="14"/>
      <c r="B132" s="15"/>
      <c r="C132" s="11"/>
      <c r="D132" s="7" t="s">
        <v>30</v>
      </c>
      <c r="E132" s="53" t="s">
        <v>83</v>
      </c>
      <c r="F132" s="65">
        <v>200</v>
      </c>
      <c r="G132" s="51">
        <v>1</v>
      </c>
      <c r="H132" s="51">
        <v>0.1</v>
      </c>
      <c r="I132" s="52">
        <v>32</v>
      </c>
      <c r="J132" s="51">
        <v>142</v>
      </c>
      <c r="K132" s="44">
        <v>349</v>
      </c>
      <c r="L132" s="51">
        <v>1.71</v>
      </c>
    </row>
    <row r="133" spans="1:12" ht="15" x14ac:dyDescent="0.25">
      <c r="A133" s="14"/>
      <c r="B133" s="15"/>
      <c r="C133" s="11"/>
      <c r="D133" s="7" t="s">
        <v>31</v>
      </c>
      <c r="E133" s="53"/>
      <c r="F133" s="65"/>
      <c r="G133" s="51"/>
      <c r="H133" s="51"/>
      <c r="I133" s="52"/>
      <c r="J133" s="51"/>
      <c r="K133" s="44"/>
      <c r="L133" s="51"/>
    </row>
    <row r="134" spans="1:12" ht="15" x14ac:dyDescent="0.25">
      <c r="A134" s="14"/>
      <c r="B134" s="15"/>
      <c r="C134" s="11"/>
      <c r="D134" s="7" t="s">
        <v>32</v>
      </c>
      <c r="E134" s="53" t="s">
        <v>54</v>
      </c>
      <c r="F134" s="65">
        <v>35</v>
      </c>
      <c r="G134" s="51">
        <v>3</v>
      </c>
      <c r="H134" s="51">
        <v>1</v>
      </c>
      <c r="I134" s="52">
        <v>25</v>
      </c>
      <c r="J134" s="51">
        <v>115</v>
      </c>
      <c r="K134" s="44" t="s">
        <v>56</v>
      </c>
      <c r="L134" s="51">
        <v>1.25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28</v>
      </c>
      <c r="H137" s="19">
        <f t="shared" si="64"/>
        <v>26.1</v>
      </c>
      <c r="I137" s="19">
        <f t="shared" si="64"/>
        <v>120</v>
      </c>
      <c r="J137" s="19">
        <f t="shared" si="64"/>
        <v>890</v>
      </c>
      <c r="K137" s="25"/>
      <c r="L137" s="19">
        <f t="shared" ref="L137" si="65">SUM(L128:L136)</f>
        <v>57.89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1225</v>
      </c>
      <c r="G138" s="32">
        <f t="shared" ref="G138" si="66">G127+G137</f>
        <v>49</v>
      </c>
      <c r="H138" s="32">
        <f t="shared" ref="H138" si="67">H127+H137</f>
        <v>45.1</v>
      </c>
      <c r="I138" s="32">
        <f t="shared" ref="I138" si="68">I127+I137</f>
        <v>185</v>
      </c>
      <c r="J138" s="32">
        <f t="shared" ref="J138:L138" si="69">J127+J137</f>
        <v>1398</v>
      </c>
      <c r="K138" s="32"/>
      <c r="L138" s="32">
        <f t="shared" si="69"/>
        <v>128.82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150</v>
      </c>
      <c r="G139" s="40">
        <v>22</v>
      </c>
      <c r="H139" s="40">
        <v>13</v>
      </c>
      <c r="I139" s="40">
        <v>17</v>
      </c>
      <c r="J139" s="40">
        <v>275</v>
      </c>
      <c r="K139" s="41" t="s">
        <v>97</v>
      </c>
      <c r="L139" s="40">
        <v>29</v>
      </c>
    </row>
    <row r="140" spans="1:12" ht="25.5" x14ac:dyDescent="0.25">
      <c r="A140" s="23"/>
      <c r="B140" s="15"/>
      <c r="C140" s="11"/>
      <c r="D140" s="6" t="s">
        <v>21</v>
      </c>
      <c r="E140" s="42" t="s">
        <v>67</v>
      </c>
      <c r="F140" s="43">
        <v>100</v>
      </c>
      <c r="G140" s="43">
        <v>1</v>
      </c>
      <c r="H140" s="43">
        <v>0</v>
      </c>
      <c r="I140" s="43">
        <v>12</v>
      </c>
      <c r="J140" s="43">
        <v>56</v>
      </c>
      <c r="K140" s="44" t="s">
        <v>98</v>
      </c>
      <c r="L140" s="43">
        <v>10.5</v>
      </c>
    </row>
    <row r="141" spans="1:12" ht="25.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</v>
      </c>
      <c r="H141" s="43">
        <v>0</v>
      </c>
      <c r="I141" s="43">
        <v>10</v>
      </c>
      <c r="J141" s="43">
        <v>40</v>
      </c>
      <c r="K141" s="44" t="s">
        <v>99</v>
      </c>
      <c r="L141" s="43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1</v>
      </c>
      <c r="I142" s="43">
        <v>20</v>
      </c>
      <c r="J142" s="43">
        <v>94</v>
      </c>
      <c r="K142" s="44" t="s">
        <v>56</v>
      </c>
      <c r="L142" s="43">
        <v>4.24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77</v>
      </c>
      <c r="E144" s="42" t="s">
        <v>69</v>
      </c>
      <c r="F144" s="43">
        <v>25</v>
      </c>
      <c r="G144" s="43">
        <v>6</v>
      </c>
      <c r="H144" s="43">
        <v>7</v>
      </c>
      <c r="I144" s="43">
        <v>0</v>
      </c>
      <c r="J144" s="43">
        <v>90</v>
      </c>
      <c r="K144" s="44"/>
      <c r="L144" s="43">
        <v>24.79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32</v>
      </c>
      <c r="H146" s="19">
        <f t="shared" si="70"/>
        <v>21</v>
      </c>
      <c r="I146" s="19">
        <f t="shared" si="70"/>
        <v>59</v>
      </c>
      <c r="J146" s="19">
        <f t="shared" si="70"/>
        <v>555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96</v>
      </c>
      <c r="F148" s="65">
        <v>250</v>
      </c>
      <c r="G148" s="51">
        <v>1</v>
      </c>
      <c r="H148" s="51">
        <v>1</v>
      </c>
      <c r="I148" s="52">
        <v>6</v>
      </c>
      <c r="J148" s="51">
        <v>158</v>
      </c>
      <c r="K148" s="44">
        <v>115</v>
      </c>
      <c r="L148" s="51">
        <v>19.829999999999998</v>
      </c>
    </row>
    <row r="149" spans="1:12" ht="15" x14ac:dyDescent="0.25">
      <c r="A149" s="23"/>
      <c r="B149" s="15"/>
      <c r="C149" s="11"/>
      <c r="D149" s="7" t="s">
        <v>28</v>
      </c>
      <c r="E149" s="53" t="s">
        <v>71</v>
      </c>
      <c r="F149" s="65">
        <v>90</v>
      </c>
      <c r="G149" s="51">
        <v>12</v>
      </c>
      <c r="H149" s="51">
        <v>16</v>
      </c>
      <c r="I149" s="52">
        <v>5</v>
      </c>
      <c r="J149" s="51">
        <v>215</v>
      </c>
      <c r="K149" s="44">
        <v>260</v>
      </c>
      <c r="L149" s="51">
        <v>26.8</v>
      </c>
    </row>
    <row r="150" spans="1:12" ht="15" x14ac:dyDescent="0.25">
      <c r="A150" s="23"/>
      <c r="B150" s="15"/>
      <c r="C150" s="11"/>
      <c r="D150" s="7" t="s">
        <v>29</v>
      </c>
      <c r="E150" s="53" t="s">
        <v>55</v>
      </c>
      <c r="F150" s="65">
        <v>150</v>
      </c>
      <c r="G150" s="51">
        <v>9</v>
      </c>
      <c r="H150" s="51">
        <v>10</v>
      </c>
      <c r="I150" s="52">
        <v>21</v>
      </c>
      <c r="J150" s="51">
        <v>209</v>
      </c>
      <c r="K150" s="44">
        <v>202</v>
      </c>
      <c r="L150" s="51">
        <v>8.3000000000000007</v>
      </c>
    </row>
    <row r="151" spans="1:12" ht="15" x14ac:dyDescent="0.25">
      <c r="A151" s="23"/>
      <c r="B151" s="15"/>
      <c r="C151" s="11"/>
      <c r="D151" s="7" t="s">
        <v>30</v>
      </c>
      <c r="E151" s="53" t="s">
        <v>53</v>
      </c>
      <c r="F151" s="65">
        <v>200</v>
      </c>
      <c r="G151" s="51">
        <v>1</v>
      </c>
      <c r="H151" s="51">
        <v>0.02</v>
      </c>
      <c r="I151" s="52">
        <v>10</v>
      </c>
      <c r="J151" s="51">
        <v>60</v>
      </c>
      <c r="K151" s="44">
        <v>376</v>
      </c>
      <c r="L151" s="51">
        <v>1.71</v>
      </c>
    </row>
    <row r="152" spans="1:12" ht="15" x14ac:dyDescent="0.25">
      <c r="A152" s="23"/>
      <c r="B152" s="15"/>
      <c r="C152" s="11"/>
      <c r="D152" s="7" t="s">
        <v>31</v>
      </c>
      <c r="E152" s="53"/>
      <c r="F152" s="65"/>
      <c r="G152" s="51"/>
      <c r="H152" s="51"/>
      <c r="I152" s="52"/>
      <c r="J152" s="51"/>
      <c r="K152" s="44"/>
      <c r="L152" s="51"/>
    </row>
    <row r="153" spans="1:12" ht="15" x14ac:dyDescent="0.25">
      <c r="A153" s="23"/>
      <c r="B153" s="15"/>
      <c r="C153" s="11"/>
      <c r="D153" s="7" t="s">
        <v>32</v>
      </c>
      <c r="E153" s="53" t="s">
        <v>54</v>
      </c>
      <c r="F153" s="65">
        <v>35</v>
      </c>
      <c r="G153" s="51">
        <v>3</v>
      </c>
      <c r="H153" s="51">
        <v>1</v>
      </c>
      <c r="I153" s="52">
        <v>25</v>
      </c>
      <c r="J153" s="51">
        <v>115</v>
      </c>
      <c r="K153" s="44" t="s">
        <v>56</v>
      </c>
      <c r="L153" s="51">
        <v>1.25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26</v>
      </c>
      <c r="H156" s="19">
        <f t="shared" si="72"/>
        <v>28.02</v>
      </c>
      <c r="I156" s="19">
        <f t="shared" si="72"/>
        <v>67</v>
      </c>
      <c r="J156" s="19">
        <f t="shared" si="72"/>
        <v>757</v>
      </c>
      <c r="K156" s="25"/>
      <c r="L156" s="19">
        <f t="shared" ref="L156" si="73">SUM(L147:L155)</f>
        <v>57.889999999999993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1240</v>
      </c>
      <c r="G157" s="32">
        <f t="shared" ref="G157" si="74">G146+G156</f>
        <v>58</v>
      </c>
      <c r="H157" s="32">
        <f t="shared" ref="H157" si="75">H146+H156</f>
        <v>49.019999999999996</v>
      </c>
      <c r="I157" s="32">
        <f t="shared" ref="I157" si="76">I146+I156</f>
        <v>126</v>
      </c>
      <c r="J157" s="32">
        <f t="shared" ref="J157:L157" si="77">J146+J156</f>
        <v>1312</v>
      </c>
      <c r="K157" s="32"/>
      <c r="L157" s="32">
        <f t="shared" si="77"/>
        <v>128.82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150</v>
      </c>
      <c r="G158" s="40">
        <v>23</v>
      </c>
      <c r="H158" s="40">
        <v>14</v>
      </c>
      <c r="I158" s="40">
        <v>25</v>
      </c>
      <c r="J158" s="40">
        <v>304</v>
      </c>
      <c r="K158" s="41" t="s">
        <v>103</v>
      </c>
      <c r="L158" s="40">
        <v>46.85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73</v>
      </c>
      <c r="F160" s="43">
        <v>180</v>
      </c>
      <c r="G160" s="43">
        <v>3</v>
      </c>
      <c r="H160" s="43">
        <v>2</v>
      </c>
      <c r="I160" s="43">
        <v>15</v>
      </c>
      <c r="J160" s="43">
        <v>90</v>
      </c>
      <c r="K160" s="44" t="s">
        <v>104</v>
      </c>
      <c r="L160" s="43">
        <v>7.91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 t="s">
        <v>56</v>
      </c>
      <c r="L161" s="43">
        <v>4.24</v>
      </c>
    </row>
    <row r="162" spans="1:12" ht="15" x14ac:dyDescent="0.25">
      <c r="A162" s="23"/>
      <c r="B162" s="15"/>
      <c r="C162" s="11"/>
      <c r="D162" s="7" t="s">
        <v>24</v>
      </c>
      <c r="E162" s="42" t="s">
        <v>74</v>
      </c>
      <c r="F162" s="43">
        <v>180</v>
      </c>
      <c r="G162" s="43">
        <v>1</v>
      </c>
      <c r="H162" s="43">
        <v>1</v>
      </c>
      <c r="I162" s="43">
        <v>18</v>
      </c>
      <c r="J162" s="43">
        <v>85</v>
      </c>
      <c r="K162" s="44" t="s">
        <v>49</v>
      </c>
      <c r="L162" s="43">
        <v>11.93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30</v>
      </c>
      <c r="H165" s="19">
        <f t="shared" si="78"/>
        <v>18</v>
      </c>
      <c r="I165" s="19">
        <f t="shared" si="78"/>
        <v>78</v>
      </c>
      <c r="J165" s="19">
        <f t="shared" si="78"/>
        <v>573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101</v>
      </c>
      <c r="F167" s="65">
        <v>250</v>
      </c>
      <c r="G167" s="51">
        <v>2</v>
      </c>
      <c r="H167" s="51">
        <v>6</v>
      </c>
      <c r="I167" s="52">
        <v>10</v>
      </c>
      <c r="J167" s="51">
        <v>138</v>
      </c>
      <c r="K167" s="44">
        <v>81</v>
      </c>
      <c r="L167" s="51">
        <v>27.52</v>
      </c>
    </row>
    <row r="168" spans="1:12" ht="15" x14ac:dyDescent="0.25">
      <c r="A168" s="23"/>
      <c r="B168" s="15"/>
      <c r="C168" s="11"/>
      <c r="D168" s="7" t="s">
        <v>28</v>
      </c>
      <c r="E168" s="53" t="s">
        <v>102</v>
      </c>
      <c r="F168" s="65">
        <v>100</v>
      </c>
      <c r="G168" s="51">
        <v>6</v>
      </c>
      <c r="H168" s="51">
        <v>8</v>
      </c>
      <c r="I168" s="52">
        <v>9</v>
      </c>
      <c r="J168" s="51">
        <v>158</v>
      </c>
      <c r="K168" s="44">
        <v>304</v>
      </c>
      <c r="L168" s="51">
        <v>16.600000000000001</v>
      </c>
    </row>
    <row r="169" spans="1:12" ht="15" x14ac:dyDescent="0.25">
      <c r="A169" s="23"/>
      <c r="B169" s="15"/>
      <c r="C169" s="11"/>
      <c r="D169" s="7" t="s">
        <v>29</v>
      </c>
      <c r="E169" s="53" t="s">
        <v>87</v>
      </c>
      <c r="F169" s="65">
        <v>150</v>
      </c>
      <c r="G169" s="51">
        <v>9</v>
      </c>
      <c r="H169" s="51">
        <v>6</v>
      </c>
      <c r="I169" s="52">
        <v>39</v>
      </c>
      <c r="J169" s="51">
        <v>244</v>
      </c>
      <c r="K169" s="44">
        <v>302</v>
      </c>
      <c r="L169" s="51">
        <v>10.81</v>
      </c>
    </row>
    <row r="170" spans="1:12" ht="15" x14ac:dyDescent="0.25">
      <c r="A170" s="23"/>
      <c r="B170" s="15"/>
      <c r="C170" s="11"/>
      <c r="D170" s="7" t="s">
        <v>30</v>
      </c>
      <c r="E170" s="53" t="s">
        <v>53</v>
      </c>
      <c r="F170" s="65">
        <v>200</v>
      </c>
      <c r="G170" s="51">
        <v>1</v>
      </c>
      <c r="H170" s="51">
        <v>0.02</v>
      </c>
      <c r="I170" s="52">
        <v>10</v>
      </c>
      <c r="J170" s="51">
        <v>60</v>
      </c>
      <c r="K170" s="44">
        <v>376</v>
      </c>
      <c r="L170" s="51">
        <v>1.71</v>
      </c>
    </row>
    <row r="171" spans="1:12" ht="15" x14ac:dyDescent="0.25">
      <c r="A171" s="23"/>
      <c r="B171" s="15"/>
      <c r="C171" s="11"/>
      <c r="D171" s="7" t="s">
        <v>31</v>
      </c>
      <c r="E171" s="53"/>
      <c r="F171" s="65"/>
      <c r="G171" s="51"/>
      <c r="H171" s="51"/>
      <c r="I171" s="52"/>
      <c r="J171" s="51"/>
      <c r="K171" s="44"/>
      <c r="L171" s="51"/>
    </row>
    <row r="172" spans="1:12" ht="15" x14ac:dyDescent="0.25">
      <c r="A172" s="23"/>
      <c r="B172" s="15"/>
      <c r="C172" s="11"/>
      <c r="D172" s="7" t="s">
        <v>32</v>
      </c>
      <c r="E172" s="53" t="s">
        <v>54</v>
      </c>
      <c r="F172" s="65">
        <v>35</v>
      </c>
      <c r="G172" s="51">
        <v>3</v>
      </c>
      <c r="H172" s="51">
        <v>1</v>
      </c>
      <c r="I172" s="52">
        <v>25</v>
      </c>
      <c r="J172" s="51">
        <v>115</v>
      </c>
      <c r="K172" s="44" t="s">
        <v>56</v>
      </c>
      <c r="L172" s="51">
        <v>1.25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21</v>
      </c>
      <c r="H175" s="19">
        <f t="shared" si="80"/>
        <v>21.02</v>
      </c>
      <c r="I175" s="19">
        <f t="shared" si="80"/>
        <v>93</v>
      </c>
      <c r="J175" s="19">
        <f t="shared" si="80"/>
        <v>715</v>
      </c>
      <c r="K175" s="25"/>
      <c r="L175" s="19">
        <f t="shared" ref="L175" si="81">SUM(L166:L174)</f>
        <v>57.890000000000008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1285</v>
      </c>
      <c r="G176" s="32">
        <f t="shared" ref="G176" si="82">G165+G175</f>
        <v>51</v>
      </c>
      <c r="H176" s="32">
        <f t="shared" ref="H176" si="83">H165+H175</f>
        <v>39.019999999999996</v>
      </c>
      <c r="I176" s="32">
        <f t="shared" ref="I176" si="84">I165+I175</f>
        <v>171</v>
      </c>
      <c r="J176" s="32">
        <f t="shared" ref="J176:L176" si="85">J165+J175</f>
        <v>1288</v>
      </c>
      <c r="K176" s="32"/>
      <c r="L176" s="32">
        <f t="shared" si="85"/>
        <v>128.82000000000002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100</v>
      </c>
      <c r="G177" s="40">
        <v>15</v>
      </c>
      <c r="H177" s="40">
        <v>18</v>
      </c>
      <c r="I177" s="40">
        <v>2</v>
      </c>
      <c r="J177" s="40">
        <v>158</v>
      </c>
      <c r="K177" s="41" t="s">
        <v>109</v>
      </c>
      <c r="L177" s="40">
        <v>26.76</v>
      </c>
    </row>
    <row r="178" spans="1:12" ht="25.5" x14ac:dyDescent="0.25">
      <c r="A178" s="23"/>
      <c r="B178" s="15"/>
      <c r="C178" s="11"/>
      <c r="D178" s="6" t="s">
        <v>21</v>
      </c>
      <c r="E178" s="42" t="s">
        <v>62</v>
      </c>
      <c r="F178" s="43">
        <v>150</v>
      </c>
      <c r="G178" s="43">
        <v>4</v>
      </c>
      <c r="H178" s="43">
        <v>4</v>
      </c>
      <c r="I178" s="43">
        <v>40</v>
      </c>
      <c r="J178" s="43">
        <v>213</v>
      </c>
      <c r="K178" s="44" t="s">
        <v>88</v>
      </c>
      <c r="L178" s="43">
        <v>6.85</v>
      </c>
    </row>
    <row r="179" spans="1:12" ht="25.5" x14ac:dyDescent="0.25">
      <c r="A179" s="23"/>
      <c r="B179" s="15"/>
      <c r="C179" s="11"/>
      <c r="D179" s="7" t="s">
        <v>22</v>
      </c>
      <c r="E179" s="42" t="s">
        <v>106</v>
      </c>
      <c r="F179" s="43">
        <v>180</v>
      </c>
      <c r="G179" s="43">
        <v>1</v>
      </c>
      <c r="H179" s="43">
        <v>0</v>
      </c>
      <c r="I179" s="43">
        <v>10</v>
      </c>
      <c r="J179" s="43">
        <v>44</v>
      </c>
      <c r="K179" s="44" t="s">
        <v>45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</v>
      </c>
      <c r="H180" s="43">
        <v>1</v>
      </c>
      <c r="I180" s="43">
        <v>20</v>
      </c>
      <c r="J180" s="43">
        <v>94</v>
      </c>
      <c r="K180" s="44" t="s">
        <v>56</v>
      </c>
      <c r="L180" s="43">
        <v>4.24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 t="s">
        <v>49</v>
      </c>
      <c r="L181" s="43">
        <v>14.65</v>
      </c>
    </row>
    <row r="182" spans="1:12" ht="15" x14ac:dyDescent="0.25">
      <c r="A182" s="23"/>
      <c r="B182" s="15"/>
      <c r="C182" s="11"/>
      <c r="D182" s="6" t="s">
        <v>26</v>
      </c>
      <c r="E182" s="42" t="s">
        <v>107</v>
      </c>
      <c r="F182" s="43">
        <v>20</v>
      </c>
      <c r="G182" s="43">
        <v>0</v>
      </c>
      <c r="H182" s="43">
        <v>0</v>
      </c>
      <c r="I182" s="43">
        <v>1</v>
      </c>
      <c r="J182" s="43">
        <v>5</v>
      </c>
      <c r="K182" s="44" t="s">
        <v>50</v>
      </c>
      <c r="L182" s="43">
        <v>16.23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23</v>
      </c>
      <c r="I184" s="19">
        <f t="shared" si="86"/>
        <v>81</v>
      </c>
      <c r="J184" s="19">
        <f t="shared" si="86"/>
        <v>552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81</v>
      </c>
      <c r="F186" s="65">
        <v>250</v>
      </c>
      <c r="G186" s="51">
        <v>7</v>
      </c>
      <c r="H186" s="51">
        <v>6</v>
      </c>
      <c r="I186" s="52">
        <v>20</v>
      </c>
      <c r="J186" s="51">
        <v>178</v>
      </c>
      <c r="K186" s="44">
        <v>102</v>
      </c>
      <c r="L186" s="51">
        <v>18.25</v>
      </c>
    </row>
    <row r="187" spans="1:12" ht="15" x14ac:dyDescent="0.25">
      <c r="A187" s="23"/>
      <c r="B187" s="15"/>
      <c r="C187" s="11"/>
      <c r="D187" s="7" t="s">
        <v>28</v>
      </c>
      <c r="E187" s="53" t="s">
        <v>108</v>
      </c>
      <c r="F187" s="65">
        <v>90</v>
      </c>
      <c r="G187" s="51">
        <v>20</v>
      </c>
      <c r="H187" s="51">
        <v>10</v>
      </c>
      <c r="I187" s="52">
        <v>1</v>
      </c>
      <c r="J187" s="51">
        <v>141</v>
      </c>
      <c r="K187" s="44">
        <v>293</v>
      </c>
      <c r="L187" s="51">
        <v>25.93</v>
      </c>
    </row>
    <row r="188" spans="1:12" ht="15" x14ac:dyDescent="0.25">
      <c r="A188" s="23"/>
      <c r="B188" s="15"/>
      <c r="C188" s="11"/>
      <c r="D188" s="7" t="s">
        <v>29</v>
      </c>
      <c r="E188" s="53" t="s">
        <v>76</v>
      </c>
      <c r="F188" s="65">
        <v>200</v>
      </c>
      <c r="G188" s="51">
        <v>4</v>
      </c>
      <c r="H188" s="51">
        <v>7</v>
      </c>
      <c r="I188" s="52">
        <v>44</v>
      </c>
      <c r="J188" s="51">
        <v>280</v>
      </c>
      <c r="K188" s="44">
        <v>202</v>
      </c>
      <c r="L188" s="51">
        <v>8.36</v>
      </c>
    </row>
    <row r="189" spans="1:12" ht="15" x14ac:dyDescent="0.25">
      <c r="A189" s="23"/>
      <c r="B189" s="15"/>
      <c r="C189" s="11"/>
      <c r="D189" s="7" t="s">
        <v>30</v>
      </c>
      <c r="E189" s="53" t="s">
        <v>116</v>
      </c>
      <c r="F189" s="65">
        <v>200</v>
      </c>
      <c r="G189" s="51">
        <v>1</v>
      </c>
      <c r="H189" s="51">
        <v>0.02</v>
      </c>
      <c r="I189" s="52">
        <v>32</v>
      </c>
      <c r="J189" s="51">
        <v>133</v>
      </c>
      <c r="K189" s="44">
        <v>349</v>
      </c>
      <c r="L189" s="51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53"/>
      <c r="F190" s="65"/>
      <c r="G190" s="51"/>
      <c r="H190" s="51"/>
      <c r="I190" s="52"/>
      <c r="J190" s="51"/>
      <c r="K190" s="44"/>
      <c r="L190" s="51"/>
    </row>
    <row r="191" spans="1:12" ht="15" x14ac:dyDescent="0.25">
      <c r="A191" s="23"/>
      <c r="B191" s="15"/>
      <c r="C191" s="11"/>
      <c r="D191" s="7" t="s">
        <v>32</v>
      </c>
      <c r="E191" s="53" t="s">
        <v>54</v>
      </c>
      <c r="F191" s="65">
        <v>35</v>
      </c>
      <c r="G191" s="51">
        <v>3</v>
      </c>
      <c r="H191" s="51">
        <v>1</v>
      </c>
      <c r="I191" s="52">
        <v>25</v>
      </c>
      <c r="J191" s="51">
        <v>115</v>
      </c>
      <c r="K191" s="44" t="s">
        <v>56</v>
      </c>
      <c r="L191" s="51">
        <v>1.25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35</v>
      </c>
      <c r="H194" s="19">
        <f t="shared" si="88"/>
        <v>24.02</v>
      </c>
      <c r="I194" s="19">
        <f t="shared" si="88"/>
        <v>122</v>
      </c>
      <c r="J194" s="19">
        <f t="shared" si="88"/>
        <v>847</v>
      </c>
      <c r="K194" s="25"/>
      <c r="L194" s="19">
        <f t="shared" ref="L194" si="89">SUM(L185:L193)</f>
        <v>57.89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1365</v>
      </c>
      <c r="G195" s="32">
        <f t="shared" ref="G195" si="90">G184+G194</f>
        <v>59</v>
      </c>
      <c r="H195" s="32">
        <f t="shared" ref="H195" si="91">H184+H194</f>
        <v>47.019999999999996</v>
      </c>
      <c r="I195" s="32">
        <f t="shared" ref="I195" si="92">I184+I194</f>
        <v>203</v>
      </c>
      <c r="J195" s="32">
        <f t="shared" ref="J195:L195" si="93">J184+J194</f>
        <v>1399</v>
      </c>
      <c r="K195" s="32"/>
      <c r="L195" s="32">
        <f t="shared" si="93"/>
        <v>128.82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53.217000000000006</v>
      </c>
      <c r="H196" s="34">
        <f t="shared" si="94"/>
        <v>44.117999999999988</v>
      </c>
      <c r="I196" s="34">
        <f t="shared" si="94"/>
        <v>172.25</v>
      </c>
      <c r="J196" s="34">
        <f t="shared" si="94"/>
        <v>1328.7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2024-03-12T13:14:20Z</dcterms:modified>
</cp:coreProperties>
</file>